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<sst xmlns="http://schemas.openxmlformats.org/spreadsheetml/2006/main" count="30" uniqueCount="30">
  <si>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Opel Astra Classic 4D Base X14NZ 1999 r.</t>
  </si>
  <si>
    <t>Przebieg [km]</t>
  </si>
  <si>
    <t>Koszt</t>
  </si>
  <si>
    <t>Wydatek</t>
  </si>
  <si>
    <t>Cena przy zakupie (ubezpieczenia gratis)</t>
  </si>
  <si>
    <t>Rejestracja, Karta pojazdu, Blokada, Dywaniki</t>
  </si>
  <si>
    <t>Koszt kredytu</t>
  </si>
  <si>
    <t>Radio CD Philips</t>
  </si>
  <si>
    <t>ASO Wymiana oleju Mobil1 5W50 z filtrem + montaż nadkoli tylnych i kompletu 4 chlapaczy</t>
  </si>
  <si>
    <t>Naprawa przebitej opony</t>
  </si>
  <si>
    <t>Litr oleju Mobil1 5W50 na dolewki</t>
  </si>
  <si>
    <t>ASO Wymiana cewki zapłonowej w ramach gwarancji (nie zapalał na ciepłym silniku)</t>
  </si>
  <si>
    <t>Ubezpieczenie - Pakiet PZU</t>
  </si>
  <si>
    <t>Wymiana oleju Mobil1 5W50 z filtrem</t>
  </si>
  <si>
    <t>ASO Wymiana taśmy do poduszek pod kierownicą (paląca się kontrolka poduszek)</t>
  </si>
  <si>
    <t>Litr oleju Mobil 1 5W50 na dolewki</t>
  </si>
  <si>
    <t>Ubezpieczenie Pakiet PZU</t>
  </si>
  <si>
    <t>Wymiana oleju Lotos Semi 10W40 z filtrem + filtr powietrza, paliwa i p.pyłkowy</t>
  </si>
  <si>
    <t>Pióra wycieraczek, klucz do kół, lakier zaprawkowy, pasek klinowy, głośniki wysokotonowe</t>
  </si>
  <si>
    <t>Wymiana oleju Lotos Semi 10W40 z filtrem</t>
  </si>
  <si>
    <t>Badanie techniczne</t>
  </si>
  <si>
    <t>Koszt paliwa przy średnim spalaniu 7l/100km</t>
  </si>
  <si>
    <t>Płyn do spryskiwaczy, kosmetyki, myjnia, żarówki</t>
  </si>
  <si>
    <t>W sumie:</t>
  </si>
  <si>
    <t>Cena odsprzedaży</t>
  </si>
  <si>
    <t>Pozostałości (radio)</t>
  </si>
  <si>
    <t>Koszt użytkowania samochodu przez 3 lata i 45500km</t>
  </si>
  <si>
    <t>Średni koszt miesięczny</t>
  </si>
  <si>
    <t>Średni koszt 1km</t>
  </si>
  <si>
    <t>http://members.chello.pl/r.wicik/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</si>
</sst>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2" fillId="2" borderId="1" xfId="0" applyFont="1" applyFill="1" applyBorder="1" applyAlignment="1">
      <alignment horizontal="center"/>
    </xf>
    <xf numFmtId="44" fontId="0" fillId="0" borderId="2" xfId="19" applyNumberFormat="1" applyBorder="1" applyAlignment="1">
      <alignment/>
    </xf>
    <xf numFmtId="44" fontId="0" fillId="0" borderId="2" xfId="19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44" fontId="0" fillId="0" borderId="1" xfId="19" applyBorder="1" applyAlignment="1">
      <alignment/>
    </xf>
    <xf numFmtId="44" fontId="0" fillId="0" borderId="1" xfId="19" applyFont="1" applyBorder="1" applyAlignment="1">
      <alignment/>
    </xf>
    <xf numFmtId="44" fontId="0" fillId="0" borderId="3" xfId="19" applyBorder="1" applyAlignment="1">
      <alignment/>
    </xf>
    <xf numFmtId="0" fontId="0" fillId="0" borderId="4" xfId="0" applyBorder="1" applyAlignment="1">
      <alignment/>
    </xf>
    <xf numFmtId="44" fontId="0" fillId="0" borderId="4" xfId="19" applyBorder="1" applyAlignment="1">
      <alignment/>
    </xf>
    <xf numFmtId="0" fontId="3" fillId="0" borderId="2" xfId="17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chello.pl/r.wici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2" max="2" width="13.140625" style="0" customWidth="1"/>
    <col min="3" max="3" width="81.421875" style="0" customWidth="1"/>
  </cols>
  <sheetData>
    <row r="1" spans="1:3" ht="13.5" thickBot="1">
      <c r="A1" s="1" t="s">
        <v>0</v>
      </c>
      <c r="B1" s="1"/>
      <c r="C1" s="1"/>
    </row>
    <row r="2" spans="1:3" ht="13.5" thickBot="1">
      <c r="A2" s="2"/>
      <c r="B2" s="2"/>
      <c r="C2" s="13" t="s">
        <v>29</v>
      </c>
    </row>
    <row r="3" spans="1:3" ht="13.5" thickBot="1">
      <c r="A3" s="3" t="s">
        <v>1</v>
      </c>
      <c r="B3" s="3" t="s">
        <v>2</v>
      </c>
      <c r="C3" s="3" t="s">
        <v>3</v>
      </c>
    </row>
    <row r="4" spans="1:3" ht="12.75">
      <c r="A4" s="2">
        <v>20</v>
      </c>
      <c r="B4" s="4">
        <v>32818</v>
      </c>
      <c r="C4" s="2" t="s">
        <v>4</v>
      </c>
    </row>
    <row r="5" spans="1:3" ht="12.75">
      <c r="A5" s="2"/>
      <c r="B5" s="5">
        <v>400</v>
      </c>
      <c r="C5" s="2" t="s">
        <v>5</v>
      </c>
    </row>
    <row r="6" spans="1:3" ht="12.75">
      <c r="A6" s="2"/>
      <c r="B6" s="5">
        <v>1800</v>
      </c>
      <c r="C6" s="2" t="s">
        <v>6</v>
      </c>
    </row>
    <row r="7" spans="1:3" ht="12.75">
      <c r="A7" s="2">
        <v>2000</v>
      </c>
      <c r="B7" s="5">
        <v>830</v>
      </c>
      <c r="C7" s="2" t="s">
        <v>7</v>
      </c>
    </row>
    <row r="8" spans="1:3" ht="12.75">
      <c r="A8" s="2">
        <v>4000</v>
      </c>
      <c r="B8" s="5">
        <v>526</v>
      </c>
      <c r="C8" s="2" t="s">
        <v>8</v>
      </c>
    </row>
    <row r="9" spans="1:3" ht="12.75">
      <c r="A9" s="2">
        <v>5000</v>
      </c>
      <c r="B9" s="5">
        <v>45</v>
      </c>
      <c r="C9" s="2" t="s">
        <v>9</v>
      </c>
    </row>
    <row r="10" spans="1:3" ht="12.75">
      <c r="A10" s="2">
        <v>10000</v>
      </c>
      <c r="B10" s="5">
        <v>34</v>
      </c>
      <c r="C10" s="2" t="s">
        <v>10</v>
      </c>
    </row>
    <row r="11" spans="1:3" ht="12.75">
      <c r="A11" s="2">
        <v>12000</v>
      </c>
      <c r="B11" s="5">
        <v>0</v>
      </c>
      <c r="C11" s="2" t="s">
        <v>11</v>
      </c>
    </row>
    <row r="12" spans="1:3" ht="12.75">
      <c r="A12" s="2">
        <v>14000</v>
      </c>
      <c r="B12" s="5">
        <v>2002</v>
      </c>
      <c r="C12" s="2" t="s">
        <v>12</v>
      </c>
    </row>
    <row r="13" spans="1:3" ht="12.75">
      <c r="A13" s="2">
        <v>17000</v>
      </c>
      <c r="B13" s="5">
        <v>170</v>
      </c>
      <c r="C13" s="2" t="s">
        <v>13</v>
      </c>
    </row>
    <row r="14" spans="1:3" ht="12.75">
      <c r="A14" s="2">
        <v>20000</v>
      </c>
      <c r="B14" s="5">
        <v>541</v>
      </c>
      <c r="C14" s="2" t="s">
        <v>14</v>
      </c>
    </row>
    <row r="15" spans="1:3" ht="12.75">
      <c r="A15" s="2">
        <v>25000</v>
      </c>
      <c r="B15" s="5">
        <v>34</v>
      </c>
      <c r="C15" s="2" t="s">
        <v>15</v>
      </c>
    </row>
    <row r="16" spans="1:3" ht="12.75">
      <c r="A16" s="2">
        <v>28000</v>
      </c>
      <c r="B16" s="5">
        <v>1755</v>
      </c>
      <c r="C16" s="2" t="s">
        <v>16</v>
      </c>
    </row>
    <row r="17" spans="1:3" ht="12.75">
      <c r="A17" s="2">
        <v>30000</v>
      </c>
      <c r="B17" s="5">
        <v>221</v>
      </c>
      <c r="C17" s="2" t="s">
        <v>17</v>
      </c>
    </row>
    <row r="18" spans="1:3" ht="12.75">
      <c r="A18" s="2">
        <v>40000</v>
      </c>
      <c r="B18" s="5">
        <v>80</v>
      </c>
      <c r="C18" s="2" t="s">
        <v>18</v>
      </c>
    </row>
    <row r="19" spans="1:3" ht="12.75">
      <c r="A19" s="2">
        <v>45000</v>
      </c>
      <c r="B19" s="5">
        <v>60</v>
      </c>
      <c r="C19" s="2" t="s">
        <v>19</v>
      </c>
    </row>
    <row r="20" spans="1:3" ht="12.75">
      <c r="A20" s="2">
        <v>45000</v>
      </c>
      <c r="B20" s="5">
        <v>92</v>
      </c>
      <c r="C20" s="2" t="s">
        <v>20</v>
      </c>
    </row>
    <row r="21" spans="1:3" ht="12.75">
      <c r="A21" s="2">
        <v>45500</v>
      </c>
      <c r="B21" s="5">
        <v>10000</v>
      </c>
      <c r="C21" s="2" t="s">
        <v>21</v>
      </c>
    </row>
    <row r="22" spans="1:3" ht="13.5" thickBot="1">
      <c r="A22" s="6">
        <v>45500</v>
      </c>
      <c r="B22" s="5">
        <v>400</v>
      </c>
      <c r="C22" s="6" t="s">
        <v>22</v>
      </c>
    </row>
    <row r="23" spans="1:3" ht="13.5" thickBot="1">
      <c r="A23" s="7"/>
      <c r="B23" s="8"/>
      <c r="C23" s="7"/>
    </row>
    <row r="24" spans="1:3" ht="13.5" thickBot="1">
      <c r="A24" s="6" t="s">
        <v>23</v>
      </c>
      <c r="B24" s="9">
        <f>SUM(B4:B22)</f>
        <v>51808</v>
      </c>
      <c r="C24" s="6"/>
    </row>
    <row r="25" spans="1:3" ht="12.75">
      <c r="A25" s="2"/>
      <c r="B25" s="5">
        <v>19000</v>
      </c>
      <c r="C25" s="2" t="s">
        <v>24</v>
      </c>
    </row>
    <row r="26" spans="1:3" ht="13.5" thickBot="1">
      <c r="A26" s="6"/>
      <c r="B26" s="10">
        <v>400</v>
      </c>
      <c r="C26" s="6" t="s">
        <v>25</v>
      </c>
    </row>
    <row r="27" spans="1:3" ht="12.75">
      <c r="A27" s="11"/>
      <c r="B27" s="12">
        <f>B24-B25-B26</f>
        <v>32408</v>
      </c>
      <c r="C27" s="11" t="s">
        <v>26</v>
      </c>
    </row>
    <row r="28" spans="1:3" ht="12.75">
      <c r="A28" s="2"/>
      <c r="B28" s="5">
        <f>B27/36</f>
        <v>900.2222222222222</v>
      </c>
      <c r="C28" s="2" t="s">
        <v>27</v>
      </c>
    </row>
    <row r="29" spans="1:3" ht="13.5" thickBot="1">
      <c r="A29" s="6"/>
      <c r="B29" s="10">
        <f>B27/A22</f>
        <v>0.7122637362637363</v>
      </c>
      <c r="C29" s="6" t="s">
        <v>28</v>
      </c>
    </row>
  </sheetData>
  <hyperlinks>
    <hyperlink ref="C2" r:id="rId1" display="http://members.chello.pl/r.wicik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As</cp:lastModifiedBy>
  <dcterms:created xsi:type="dcterms:W3CDTF">2006-11-15T08:34:37Z</dcterms:created>
  <dcterms:modified xsi:type="dcterms:W3CDTF">2007-12-12T16:58:14Z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